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ko.naralocnik\Desktop\"/>
    </mc:Choice>
  </mc:AlternateContent>
  <bookViews>
    <workbookView xWindow="0" yWindow="0" windowWidth="28590" windowHeight="12420"/>
  </bookViews>
  <sheets>
    <sheet name="List1" sheetId="1" r:id="rId1"/>
    <sheet name="List2" sheetId="2" r:id="rId2"/>
  </sheets>
  <definedNames>
    <definedName name="_xlnm.Print_Area" localSheetId="0">List1!$A$1:$L$40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18" i="1"/>
  <c r="H19" i="1"/>
  <c r="H20" i="1"/>
  <c r="H21" i="1"/>
  <c r="H22" i="1"/>
  <c r="H23" i="1"/>
  <c r="H25" i="1"/>
  <c r="H26" i="1"/>
  <c r="H27" i="1"/>
  <c r="H28" i="1"/>
  <c r="H29" i="1"/>
  <c r="H10" i="1"/>
  <c r="H11" i="1"/>
  <c r="H12" i="1"/>
  <c r="H9" i="1"/>
  <c r="H13" i="1" s="1"/>
  <c r="F15" i="1" l="1"/>
  <c r="F30" i="1"/>
  <c r="H30" i="1"/>
  <c r="H32" i="1" s="1"/>
  <c r="F13" i="1"/>
</calcChain>
</file>

<file path=xl/sharedStrings.xml><?xml version="1.0" encoding="utf-8"?>
<sst xmlns="http://schemas.openxmlformats.org/spreadsheetml/2006/main" count="43" uniqueCount="33">
  <si>
    <t xml:space="preserve"> CELOTNA PONUJENA KOLIČINA V LITRIH IN SKUPNA VREDNOST </t>
  </si>
  <si>
    <t>VELJAVNOST PONUDBE:</t>
  </si>
  <si>
    <t>Zap. št.</t>
  </si>
  <si>
    <t>plastenka 4 l</t>
  </si>
  <si>
    <t>PONUDBENI PREDRAČUN</t>
  </si>
  <si>
    <t>sod 205 l</t>
  </si>
  <si>
    <t xml:space="preserve">2. Izbrani dobavitelj bo moral pred dobavo Zavodu v elektronski obliki dostaviti Varnostne in Tehnične liste za vso ponujeno blago (v slovenskem jeziku). </t>
  </si>
  <si>
    <t>Ponudba je veljavna 60 dni od dneva odpiranja ponudb.</t>
  </si>
  <si>
    <t>PREDMET: Prodaja, odkup, skladiščenje in obnavljanje motornih olj</t>
  </si>
  <si>
    <t>Naziv motornega olja</t>
  </si>
  <si>
    <t>Naziv motornega olja in prozvajalec</t>
  </si>
  <si>
    <t>Petrol Garant</t>
  </si>
  <si>
    <t xml:space="preserve"> 10W-40, ACEA A3/B4</t>
  </si>
  <si>
    <t xml:space="preserve">Petrol Garant </t>
  </si>
  <si>
    <t>Petrol Premium Power</t>
  </si>
  <si>
    <t xml:space="preserve"> 5W-40, ACEA A3/B4</t>
  </si>
  <si>
    <t xml:space="preserve">Petrol Super </t>
  </si>
  <si>
    <t>15W-40, ACEA E7, A3/B4</t>
  </si>
  <si>
    <t>Kakovost</t>
  </si>
  <si>
    <t>OLJA ZA OSEBNI PREVOZ (skupaj 15.000 l)</t>
  </si>
  <si>
    <t>OLJA ZA KOMERCIALNI PREVOZ (skupaj 29.580 l)</t>
  </si>
  <si>
    <t>JN 2021-146</t>
  </si>
  <si>
    <t>Cena na liter brez DDV
(EUR)</t>
  </si>
  <si>
    <t>Skupna odkupna vrednost brez DDV
(EUR)</t>
  </si>
  <si>
    <t>Skupna prodajna vrednost brez DDV
(EUR)</t>
  </si>
  <si>
    <t>Količina
(litrov)</t>
  </si>
  <si>
    <t>Količina
(v kosih embalažnih enot)</t>
  </si>
  <si>
    <t>Embalažna enota</t>
  </si>
  <si>
    <t>2)Cena, po kateri ponudnik dobavi motorna olja (prodajna cena):</t>
  </si>
  <si>
    <t>1) Cena, po kateri ponudnik odkupi motorna olja, last naročnika (odkupna cena):</t>
  </si>
  <si>
    <t>RAZLIKA MED SKUPNO PRODAJNO IN SKUPNO ODKUPNO VREDNOSTJO</t>
  </si>
  <si>
    <t>1. Naročnik zahteva olja, ki so vpisana na seznam ACEA (https://sail-europe.eu/registrations/lubricant-marketers#a).</t>
  </si>
  <si>
    <t>OBVEZNE  DODATNE ZAHTEVE: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</si>
</sst>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/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1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" fillId="0" borderId="0" xfId="0" applyFont="1" applyFill="1"/>
    <xf numFmtId="0" fontId="0" fillId="0" borderId="0" xfId="0" applyFont="1" applyFill="1" applyAlignment="1">
      <alignment vertical="center"/>
    </xf>
    <xf numFmtId="0" fontId="7" fillId="0" borderId="0" xfId="0" applyFont="1" applyFill="1" applyAlignment="1"/>
    <xf numFmtId="49" fontId="1" fillId="0" borderId="1" xfId="0" applyNumberFormat="1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Fill="1" applyBorder="1" applyAlignment="1" applyProtection="1">
      <alignment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</cellXfs>
  <cellStyles count="1">
    <cellStyle name="Navadno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19</xdr:row>
      <xdr:rowOff>1</xdr:rowOff>
    </xdr:from>
    <xdr:to>
      <xdr:col>5</xdr:col>
      <xdr:colOff>238125</xdr:colOff>
      <xdr:row>28</xdr:row>
      <xdr:rowOff>152401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0" y="3619501"/>
          <a:ext cx="1457325" cy="186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topLeftCell="A4" zoomScaleNormal="100" zoomScaleSheetLayoutView="100" workbookViewId="0">
      <selection activeCell="F25" sqref="F25"/>
    </sheetView>
  </sheetViews>
  <sheetFormatPr defaultRowHeight="14.25" x14ac:dyDescent="0.2"/>
  <cols>
    <col min="1" max="1" width="5.5703125" style="1" customWidth="1"/>
    <col min="2" max="2" width="53.7109375" style="1" customWidth="1"/>
    <col min="3" max="3" width="24.140625" style="1" customWidth="1"/>
    <col min="4" max="4" width="17.140625" style="1" customWidth="1"/>
    <col min="5" max="5" width="17.85546875" style="1" customWidth="1"/>
    <col min="6" max="6" width="14.7109375" style="1" customWidth="1"/>
    <col min="7" max="7" width="20.7109375" style="1" customWidth="1"/>
    <col min="8" max="8" width="21.28515625" style="1" customWidth="1"/>
    <col min="9" max="9" width="20" style="1" customWidth="1"/>
    <col min="10" max="10" width="21.28515625" style="1" customWidth="1"/>
    <col min="11" max="16384" width="9.140625" style="1"/>
  </cols>
  <sheetData>
    <row r="1" spans="1:8" ht="18" x14ac:dyDescent="0.25">
      <c r="A1" s="8" t="s">
        <v>4</v>
      </c>
      <c r="B1" s="6"/>
      <c r="C1" s="6"/>
    </row>
    <row r="2" spans="1:8" ht="6" customHeight="1" x14ac:dyDescent="0.25">
      <c r="A2" s="2"/>
      <c r="B2" s="6"/>
      <c r="C2" s="6"/>
    </row>
    <row r="3" spans="1:8" ht="15" x14ac:dyDescent="0.2">
      <c r="A3" s="49" t="s">
        <v>21</v>
      </c>
      <c r="B3" s="49"/>
      <c r="C3" s="6"/>
    </row>
    <row r="4" spans="1:8" s="11" customFormat="1" ht="18" x14ac:dyDescent="0.25">
      <c r="A4" s="10" t="s">
        <v>8</v>
      </c>
      <c r="B4" s="10"/>
      <c r="C4" s="10"/>
      <c r="E4" s="12"/>
    </row>
    <row r="5" spans="1:8" x14ac:dyDescent="0.2">
      <c r="B5" s="3"/>
      <c r="C5" s="3"/>
    </row>
    <row r="6" spans="1:8" x14ac:dyDescent="0.2">
      <c r="A6" s="39" t="s">
        <v>29</v>
      </c>
      <c r="B6" s="39"/>
      <c r="C6" s="39"/>
      <c r="D6" s="39"/>
      <c r="E6" s="39"/>
      <c r="F6" s="39"/>
    </row>
    <row r="7" spans="1:8" ht="4.5" customHeight="1" x14ac:dyDescent="0.2">
      <c r="A7" s="5"/>
      <c r="B7" s="5"/>
      <c r="C7" s="5"/>
      <c r="D7" s="5"/>
      <c r="E7" s="5"/>
      <c r="F7" s="5"/>
    </row>
    <row r="8" spans="1:8" s="9" customFormat="1" ht="57" x14ac:dyDescent="0.2">
      <c r="A8" s="25" t="s">
        <v>2</v>
      </c>
      <c r="B8" s="25" t="s">
        <v>9</v>
      </c>
      <c r="C8" s="25" t="s">
        <v>18</v>
      </c>
      <c r="D8" s="25" t="s">
        <v>27</v>
      </c>
      <c r="E8" s="25" t="s">
        <v>26</v>
      </c>
      <c r="F8" s="25" t="s">
        <v>25</v>
      </c>
      <c r="G8" s="25" t="s">
        <v>22</v>
      </c>
      <c r="H8" s="25" t="s">
        <v>23</v>
      </c>
    </row>
    <row r="9" spans="1:8" x14ac:dyDescent="0.2">
      <c r="A9" s="26">
        <v>1</v>
      </c>
      <c r="B9" s="26" t="s">
        <v>11</v>
      </c>
      <c r="C9" s="26" t="s">
        <v>12</v>
      </c>
      <c r="D9" s="27" t="s">
        <v>3</v>
      </c>
      <c r="E9" s="28">
        <v>1408</v>
      </c>
      <c r="F9" s="28">
        <v>5632</v>
      </c>
      <c r="G9" s="46"/>
      <c r="H9" s="29">
        <f>ROUND(F9*G9,2)</f>
        <v>0</v>
      </c>
    </row>
    <row r="10" spans="1:8" x14ac:dyDescent="0.2">
      <c r="A10" s="26">
        <v>2</v>
      </c>
      <c r="B10" s="26" t="s">
        <v>13</v>
      </c>
      <c r="C10" s="26" t="s">
        <v>12</v>
      </c>
      <c r="D10" s="27" t="s">
        <v>5</v>
      </c>
      <c r="E10" s="28">
        <v>40</v>
      </c>
      <c r="F10" s="28">
        <v>8200</v>
      </c>
      <c r="G10" s="46"/>
      <c r="H10" s="29">
        <f t="shared" ref="H10:H12" si="0">ROUND(F10*G10,2)</f>
        <v>0</v>
      </c>
    </row>
    <row r="11" spans="1:8" x14ac:dyDescent="0.2">
      <c r="A11" s="26">
        <v>3</v>
      </c>
      <c r="B11" s="26" t="s">
        <v>14</v>
      </c>
      <c r="C11" s="26" t="s">
        <v>15</v>
      </c>
      <c r="D11" s="27" t="s">
        <v>3</v>
      </c>
      <c r="E11" s="28">
        <v>512</v>
      </c>
      <c r="F11" s="28">
        <v>2048</v>
      </c>
      <c r="G11" s="46"/>
      <c r="H11" s="29">
        <f t="shared" si="0"/>
        <v>0</v>
      </c>
    </row>
    <row r="12" spans="1:8" ht="28.5" x14ac:dyDescent="0.2">
      <c r="A12" s="26">
        <v>4</v>
      </c>
      <c r="B12" s="26" t="s">
        <v>16</v>
      </c>
      <c r="C12" s="26" t="s">
        <v>17</v>
      </c>
      <c r="D12" s="27" t="s">
        <v>5</v>
      </c>
      <c r="E12" s="28">
        <v>140</v>
      </c>
      <c r="F12" s="28">
        <v>28700</v>
      </c>
      <c r="G12" s="46"/>
      <c r="H12" s="29">
        <f t="shared" si="0"/>
        <v>0</v>
      </c>
    </row>
    <row r="13" spans="1:8" ht="15.75" customHeight="1" x14ac:dyDescent="0.2">
      <c r="A13" s="50" t="s">
        <v>0</v>
      </c>
      <c r="B13" s="50"/>
      <c r="C13" s="50"/>
      <c r="D13" s="50"/>
      <c r="E13" s="50"/>
      <c r="F13" s="36">
        <f>+F9+F10+F11+F12</f>
        <v>44580</v>
      </c>
      <c r="G13" s="26"/>
      <c r="H13" s="30">
        <f>SUM(H9:H12)</f>
        <v>0</v>
      </c>
    </row>
    <row r="14" spans="1:8" x14ac:dyDescent="0.2">
      <c r="A14" s="13"/>
      <c r="B14" s="14"/>
      <c r="C14" s="14"/>
      <c r="D14" s="14"/>
      <c r="E14" s="14"/>
      <c r="F14" s="14"/>
      <c r="G14" s="14"/>
      <c r="H14" s="14"/>
    </row>
    <row r="15" spans="1:8" ht="15" x14ac:dyDescent="0.2">
      <c r="A15" s="39" t="s">
        <v>28</v>
      </c>
      <c r="B15" s="39"/>
      <c r="C15" s="39"/>
      <c r="D15" s="39"/>
      <c r="E15" s="39"/>
      <c r="F15" s="40" t="str">
        <f>IF(F18&lt;15000,"PONUJENA KOLIČINA JE PRENIZKA",IF(F18&gt;15000,"PONUJENA KOLIČINA JE PREVISOKA",IF(F24&lt;29580,"PONUJENA KOLIČINA JE PRENIZKA",IF(F24&gt;29580,"PONUJENA KOLIČINA JE PREVISOKA",""))))</f>
        <v>PONUJENA KOLIČINA JE PRENIZKA</v>
      </c>
    </row>
    <row r="16" spans="1:8" ht="4.5" customHeight="1" x14ac:dyDescent="0.2">
      <c r="A16" s="48"/>
      <c r="B16" s="48"/>
      <c r="C16" s="48"/>
      <c r="D16" s="48"/>
      <c r="E16" s="48"/>
      <c r="F16" s="48"/>
      <c r="G16" s="14"/>
      <c r="H16" s="14"/>
    </row>
    <row r="17" spans="1:8" s="9" customFormat="1" ht="57" x14ac:dyDescent="0.2">
      <c r="A17" s="25" t="s">
        <v>2</v>
      </c>
      <c r="B17" s="25" t="s">
        <v>10</v>
      </c>
      <c r="C17" s="25" t="s">
        <v>18</v>
      </c>
      <c r="D17" s="25" t="s">
        <v>27</v>
      </c>
      <c r="E17" s="25" t="s">
        <v>26</v>
      </c>
      <c r="F17" s="25" t="s">
        <v>25</v>
      </c>
      <c r="G17" s="25" t="s">
        <v>22</v>
      </c>
      <c r="H17" s="25" t="s">
        <v>24</v>
      </c>
    </row>
    <row r="18" spans="1:8" ht="15" x14ac:dyDescent="0.2">
      <c r="A18" s="27"/>
      <c r="B18" s="31" t="s">
        <v>19</v>
      </c>
      <c r="C18" s="27"/>
      <c r="D18" s="27"/>
      <c r="E18" s="35"/>
      <c r="F18" s="38">
        <f>SUM(F19:F23)</f>
        <v>0</v>
      </c>
      <c r="G18" s="27"/>
      <c r="H18" s="29"/>
    </row>
    <row r="19" spans="1:8" x14ac:dyDescent="0.2">
      <c r="A19" s="26">
        <v>1</v>
      </c>
      <c r="B19" s="44"/>
      <c r="C19" s="44"/>
      <c r="D19" s="44"/>
      <c r="E19" s="45"/>
      <c r="F19" s="45"/>
      <c r="G19" s="46"/>
      <c r="H19" s="29">
        <f t="shared" ref="H19:H29" si="1">ROUND(F19*G19,2)</f>
        <v>0</v>
      </c>
    </row>
    <row r="20" spans="1:8" x14ac:dyDescent="0.2">
      <c r="A20" s="26">
        <v>2</v>
      </c>
      <c r="B20" s="44"/>
      <c r="C20" s="44"/>
      <c r="D20" s="44"/>
      <c r="E20" s="45"/>
      <c r="F20" s="45"/>
      <c r="G20" s="46"/>
      <c r="H20" s="29">
        <f t="shared" si="1"/>
        <v>0</v>
      </c>
    </row>
    <row r="21" spans="1:8" x14ac:dyDescent="0.2">
      <c r="A21" s="26">
        <v>3</v>
      </c>
      <c r="B21" s="44"/>
      <c r="C21" s="44"/>
      <c r="D21" s="44"/>
      <c r="E21" s="45"/>
      <c r="F21" s="45"/>
      <c r="G21" s="46"/>
      <c r="H21" s="29">
        <f t="shared" si="1"/>
        <v>0</v>
      </c>
    </row>
    <row r="22" spans="1:8" x14ac:dyDescent="0.2">
      <c r="A22" s="26">
        <v>4</v>
      </c>
      <c r="B22" s="44"/>
      <c r="C22" s="44"/>
      <c r="D22" s="44"/>
      <c r="E22" s="45"/>
      <c r="F22" s="45"/>
      <c r="G22" s="46"/>
      <c r="H22" s="29">
        <f t="shared" si="1"/>
        <v>0</v>
      </c>
    </row>
    <row r="23" spans="1:8" x14ac:dyDescent="0.2">
      <c r="A23" s="26">
        <v>5</v>
      </c>
      <c r="B23" s="44"/>
      <c r="C23" s="44"/>
      <c r="D23" s="44"/>
      <c r="E23" s="45"/>
      <c r="F23" s="45"/>
      <c r="G23" s="46"/>
      <c r="H23" s="29">
        <f t="shared" si="1"/>
        <v>0</v>
      </c>
    </row>
    <row r="24" spans="1:8" ht="15" x14ac:dyDescent="0.2">
      <c r="A24" s="32"/>
      <c r="B24" s="31" t="s">
        <v>20</v>
      </c>
      <c r="C24" s="27"/>
      <c r="D24" s="32"/>
      <c r="E24" s="36"/>
      <c r="F24" s="38">
        <f>SUM(F25:F29)</f>
        <v>0</v>
      </c>
      <c r="G24" s="32"/>
      <c r="H24" s="29"/>
    </row>
    <row r="25" spans="1:8" x14ac:dyDescent="0.2">
      <c r="A25" s="26">
        <v>1</v>
      </c>
      <c r="B25" s="44"/>
      <c r="C25" s="44"/>
      <c r="D25" s="44"/>
      <c r="E25" s="45"/>
      <c r="F25" s="45"/>
      <c r="G25" s="46"/>
      <c r="H25" s="29">
        <f t="shared" si="1"/>
        <v>0</v>
      </c>
    </row>
    <row r="26" spans="1:8" x14ac:dyDescent="0.2">
      <c r="A26" s="26">
        <v>2</v>
      </c>
      <c r="B26" s="44"/>
      <c r="C26" s="44"/>
      <c r="D26" s="44"/>
      <c r="E26" s="45"/>
      <c r="F26" s="45"/>
      <c r="G26" s="46"/>
      <c r="H26" s="29">
        <f t="shared" si="1"/>
        <v>0</v>
      </c>
    </row>
    <row r="27" spans="1:8" x14ac:dyDescent="0.2">
      <c r="A27" s="26">
        <v>3</v>
      </c>
      <c r="B27" s="44"/>
      <c r="C27" s="44"/>
      <c r="D27" s="44"/>
      <c r="E27" s="45"/>
      <c r="F27" s="45"/>
      <c r="G27" s="46"/>
      <c r="H27" s="29">
        <f t="shared" si="1"/>
        <v>0</v>
      </c>
    </row>
    <row r="28" spans="1:8" x14ac:dyDescent="0.2">
      <c r="A28" s="26">
        <v>4</v>
      </c>
      <c r="B28" s="44"/>
      <c r="C28" s="44"/>
      <c r="D28" s="44"/>
      <c r="E28" s="45"/>
      <c r="F28" s="45"/>
      <c r="G28" s="46"/>
      <c r="H28" s="29">
        <f t="shared" si="1"/>
        <v>0</v>
      </c>
    </row>
    <row r="29" spans="1:8" x14ac:dyDescent="0.2">
      <c r="A29" s="26">
        <v>5</v>
      </c>
      <c r="B29" s="44"/>
      <c r="C29" s="44"/>
      <c r="D29" s="44"/>
      <c r="E29" s="45"/>
      <c r="F29" s="45"/>
      <c r="G29" s="46"/>
      <c r="H29" s="29">
        <f t="shared" si="1"/>
        <v>0</v>
      </c>
    </row>
    <row r="30" spans="1:8" ht="14.25" customHeight="1" x14ac:dyDescent="0.2">
      <c r="A30" s="34" t="s">
        <v>0</v>
      </c>
      <c r="B30" s="33"/>
      <c r="C30" s="33"/>
      <c r="D30" s="33"/>
      <c r="E30" s="37"/>
      <c r="F30" s="36">
        <f>F18+F24</f>
        <v>0</v>
      </c>
      <c r="G30" s="26"/>
      <c r="H30" s="30">
        <f>SUM(H18:H29)</f>
        <v>0</v>
      </c>
    </row>
    <row r="31" spans="1:8" ht="14.25" customHeight="1" thickBot="1" x14ac:dyDescent="0.25">
      <c r="A31" s="18"/>
      <c r="B31" s="18"/>
      <c r="C31" s="18"/>
      <c r="D31" s="18"/>
      <c r="E31" s="18"/>
      <c r="F31" s="19"/>
      <c r="G31" s="19"/>
      <c r="H31" s="20"/>
    </row>
    <row r="32" spans="1:8" ht="14.25" customHeight="1" thickBot="1" x14ac:dyDescent="0.25">
      <c r="A32" s="21" t="s">
        <v>30</v>
      </c>
      <c r="B32" s="22"/>
      <c r="C32" s="22"/>
      <c r="D32" s="22"/>
      <c r="E32" s="22"/>
      <c r="F32" s="23"/>
      <c r="G32" s="23"/>
      <c r="H32" s="24">
        <f>H30-H13</f>
        <v>0</v>
      </c>
    </row>
    <row r="33" spans="1:8" ht="14.25" customHeight="1" x14ac:dyDescent="0.2">
      <c r="A33" s="18"/>
      <c r="B33" s="18"/>
      <c r="C33" s="18"/>
      <c r="D33" s="18"/>
      <c r="E33" s="18"/>
      <c r="F33" s="19"/>
      <c r="G33" s="19"/>
      <c r="H33" s="20"/>
    </row>
    <row r="34" spans="1:8" ht="15" x14ac:dyDescent="0.25">
      <c r="A34" s="4" t="s">
        <v>32</v>
      </c>
      <c r="B34" s="15"/>
      <c r="C34" s="15"/>
      <c r="D34" s="15"/>
      <c r="E34" s="15"/>
      <c r="F34" s="15"/>
      <c r="G34" s="16"/>
      <c r="H34" s="15"/>
    </row>
    <row r="35" spans="1:8" s="41" customFormat="1" ht="15" x14ac:dyDescent="0.2">
      <c r="A35" s="42" t="s">
        <v>31</v>
      </c>
      <c r="B35" s="42"/>
      <c r="C35" s="42"/>
      <c r="D35" s="42"/>
      <c r="E35" s="42"/>
      <c r="F35" s="42"/>
      <c r="G35" s="42"/>
      <c r="H35" s="42"/>
    </row>
    <row r="36" spans="1:8" s="41" customFormat="1" ht="15" customHeight="1" x14ac:dyDescent="0.25">
      <c r="A36" s="43" t="s">
        <v>6</v>
      </c>
      <c r="B36" s="43"/>
      <c r="C36" s="43"/>
      <c r="D36" s="43"/>
      <c r="E36" s="43"/>
      <c r="F36" s="43"/>
      <c r="G36" s="43"/>
      <c r="H36" s="43"/>
    </row>
    <row r="37" spans="1:8" ht="15" x14ac:dyDescent="0.25">
      <c r="A37" s="15"/>
      <c r="B37" s="15"/>
      <c r="C37" s="15"/>
      <c r="D37" s="15"/>
      <c r="E37" s="15"/>
      <c r="F37" s="17"/>
      <c r="G37" s="16"/>
      <c r="H37" s="15"/>
    </row>
    <row r="38" spans="1:8" ht="15" x14ac:dyDescent="0.25">
      <c r="A38" s="47" t="s">
        <v>1</v>
      </c>
      <c r="B38" s="47"/>
      <c r="C38" s="7"/>
      <c r="D38" s="15"/>
      <c r="E38" s="15"/>
      <c r="F38" s="17"/>
      <c r="G38" s="16"/>
      <c r="H38" s="15"/>
    </row>
    <row r="39" spans="1:8" ht="15" x14ac:dyDescent="0.25">
      <c r="A39" s="48" t="s">
        <v>7</v>
      </c>
      <c r="B39" s="48"/>
      <c r="C39" s="5"/>
      <c r="D39" s="15"/>
      <c r="E39" s="15"/>
      <c r="F39" s="17"/>
      <c r="G39" s="16"/>
      <c r="H39" s="15"/>
    </row>
    <row r="40" spans="1:8" ht="15" x14ac:dyDescent="0.25">
      <c r="A40" s="15"/>
      <c r="B40" s="15"/>
      <c r="C40" s="15"/>
      <c r="D40" s="15"/>
      <c r="E40" s="15"/>
      <c r="F40" s="17"/>
      <c r="G40" s="16"/>
      <c r="H40" s="15"/>
    </row>
  </sheetData>
  <sheetProtection algorithmName="SHA-512" hashValue="+SrRQ3ehrGQu3lKKPNYTMv3cSO36NdxZDEmmAF3TpkLAIaH7C1sOra2OSHv0hFFdu6dSYjnUtK5YEDfW0frrvA==" saltValue="3cdKjlZXE1glev2lgeUSpw==" spinCount="100000" sheet="1" objects="1" scenarios="1" selectLockedCells="1"/>
  <mergeCells count="5">
    <mergeCell ref="A38:B38"/>
    <mergeCell ref="A16:F16"/>
    <mergeCell ref="A39:B39"/>
    <mergeCell ref="A3:B3"/>
    <mergeCell ref="A13:E13"/>
  </mergeCells>
  <conditionalFormatting sqref="F18">
    <cfRule type="cellIs" dxfId="3" priority="3" operator="greaterThan">
      <formula>15000</formula>
    </cfRule>
    <cfRule type="cellIs" dxfId="2" priority="4" operator="lessThan">
      <formula>15000</formula>
    </cfRule>
  </conditionalFormatting>
  <conditionalFormatting sqref="F24">
    <cfRule type="cellIs" dxfId="1" priority="1" operator="greaterThan">
      <formula>29580</formula>
    </cfRule>
    <cfRule type="cellIs" dxfId="0" priority="2" operator="lessThan">
      <formula>29580</formula>
    </cfRule>
  </conditionalFormatting>
  <pageMargins left="0.7" right="0.7" top="0.75" bottom="0.75" header="0.3" footer="0.3"/>
  <pageSetup paperSize="9" scale="55" orientation="landscape" r:id="rId1"/>
  <headerFooter>
    <oddHeader xml:space="preserve">&amp;LZavod Republike Slovenije
za blagovne rezerve
Dunajska cesta 106, SI-1000 Ljubljana, Slovenija
&amp;R+386 (0) 1 589 73 00
info@dbr.si
www.dbr.si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F25" sqref="F2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HORVAT</dc:creator>
  <cp:lastModifiedBy>Marko NARALOČNIK</cp:lastModifiedBy>
  <cp:lastPrinted>2021-05-05T06:32:36Z</cp:lastPrinted>
  <dcterms:created xsi:type="dcterms:W3CDTF">2021-04-20T07:47:27Z</dcterms:created>
  <dcterms:modified xsi:type="dcterms:W3CDTF">2021-05-06T12:10:06Z</dcterms:modified>
</cp:coreProperties>
</file>